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095" windowHeight="84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6" i="1"/>
  <c r="K34"/>
  <c r="K32"/>
  <c r="H6"/>
  <c r="H4"/>
  <c r="C13"/>
  <c r="G11"/>
  <c r="D11"/>
  <c r="E11"/>
  <c r="F11"/>
  <c r="C11"/>
  <c r="K13"/>
  <c r="L11"/>
  <c r="M11"/>
  <c r="N11"/>
  <c r="K11"/>
</calcChain>
</file>

<file path=xl/sharedStrings.xml><?xml version="1.0" encoding="utf-8"?>
<sst xmlns="http://schemas.openxmlformats.org/spreadsheetml/2006/main" count="39" uniqueCount="29">
  <si>
    <t>AMTS ON PDA PO</t>
  </si>
  <si>
    <t>ACTUAL AMTS</t>
  </si>
  <si>
    <t>LABOR</t>
  </si>
  <si>
    <t>PARTS</t>
  </si>
  <si>
    <t>SHIPPING</t>
  </si>
  <si>
    <t>ADDL LABOR</t>
  </si>
  <si>
    <t>TOTALS</t>
  </si>
  <si>
    <t>WORK SECTION</t>
  </si>
  <si>
    <t>Carroll Water Systems</t>
  </si>
  <si>
    <t>SE Ellis Enterprises</t>
  </si>
  <si>
    <t>Selecto</t>
  </si>
  <si>
    <t>GRAND TOTAL SPENT</t>
  </si>
  <si>
    <t>DIFF</t>
  </si>
  <si>
    <t>GRAND TOTAL +/-</t>
  </si>
  <si>
    <t>HIDDEN PARTS COSTS</t>
  </si>
  <si>
    <t>MCS COSTS</t>
  </si>
  <si>
    <t>LORI</t>
  </si>
  <si>
    <t>CRAIG</t>
  </si>
  <si>
    <t>TOTALS FOR JOB</t>
  </si>
  <si>
    <t>LABOR- NON MCS</t>
  </si>
  <si>
    <t>LABOR- MCS</t>
  </si>
  <si>
    <t>TOTAL</t>
  </si>
  <si>
    <t>30% MARGIN</t>
  </si>
  <si>
    <t>TOTAL W/MARGIN</t>
  </si>
  <si>
    <t>OVERHEAD</t>
  </si>
  <si>
    <t>AMT FROM ORIGINAL PDA PO</t>
  </si>
  <si>
    <t>ACTUAL BILLING ON REVISED PDA PO</t>
  </si>
  <si>
    <t>MINUS TOTAL COSTS</t>
  </si>
  <si>
    <t>NET PROFIT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</si>
</sst>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6" formatCode="&quot;$&quot;#,##0.00;[Red]&quot;$&quot;#,##0.00"/>
  </numFmts>
  <fonts count="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Fill="1" applyBorder="1"/>
    <xf numFmtId="166" fontId="0" fillId="0" borderId="1" xfId="0" applyNumberFormat="1" applyBorder="1"/>
    <xf numFmtId="166" fontId="0" fillId="0" borderId="1" xfId="0" applyNumberFormat="1" applyFill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A13" workbookViewId="0">
      <selection activeCell="M31" sqref="M31"/>
    </sheetView>
  </sheetViews>
  <sheetFormatPr defaultRowHeight="15"/>
  <cols>
    <col min="1" max="1" width="14.42578125" customWidth="1"/>
    <col min="2" max="2" width="20.140625" customWidth="1"/>
    <col min="5" max="5" width="12" bestFit="1" customWidth="1"/>
    <col min="7" max="7" width="20.140625" bestFit="1" customWidth="1"/>
    <col min="8" max="8" width="20.140625" customWidth="1"/>
    <col min="10" max="10" width="20.7109375" bestFit="1" customWidth="1"/>
    <col min="13" max="13" width="12" bestFit="1" customWidth="1"/>
  </cols>
  <sheetData>
    <row r="1" spans="1:15" ht="21">
      <c r="A1" s="3" t="s">
        <v>6</v>
      </c>
      <c r="B1" s="3"/>
      <c r="C1" s="3"/>
      <c r="D1" s="3"/>
      <c r="E1" s="3"/>
      <c r="F1" s="3"/>
      <c r="G1" s="3"/>
      <c r="H1" s="3"/>
      <c r="J1" s="3" t="s">
        <v>7</v>
      </c>
      <c r="K1" s="3"/>
      <c r="L1" s="3"/>
      <c r="M1" s="3"/>
      <c r="N1" s="3"/>
      <c r="O1" s="3"/>
    </row>
    <row r="3" spans="1:15">
      <c r="C3" s="1" t="s">
        <v>2</v>
      </c>
      <c r="D3" s="1" t="s">
        <v>3</v>
      </c>
      <c r="E3" s="1" t="s">
        <v>5</v>
      </c>
      <c r="F3" s="1" t="s">
        <v>4</v>
      </c>
      <c r="G3" s="6" t="s">
        <v>14</v>
      </c>
      <c r="H3" s="6" t="s">
        <v>6</v>
      </c>
      <c r="K3" s="1" t="s">
        <v>2</v>
      </c>
      <c r="L3" s="1" t="s">
        <v>3</v>
      </c>
      <c r="M3" s="1" t="s">
        <v>5</v>
      </c>
      <c r="N3" s="1" t="s">
        <v>4</v>
      </c>
    </row>
    <row r="4" spans="1:15">
      <c r="A4" t="s">
        <v>0</v>
      </c>
      <c r="C4" s="7">
        <v>1573.57</v>
      </c>
      <c r="D4" s="7">
        <v>775.07</v>
      </c>
      <c r="E4" s="7">
        <v>857.14</v>
      </c>
      <c r="F4" s="7"/>
      <c r="G4" s="8">
        <v>776.45</v>
      </c>
      <c r="H4" s="8">
        <f>SUM(C4:G4)</f>
        <v>3982.2299999999996</v>
      </c>
      <c r="J4" t="s">
        <v>8</v>
      </c>
      <c r="K4" s="4">
        <v>460</v>
      </c>
      <c r="L4" s="4">
        <v>25</v>
      </c>
      <c r="M4" s="4"/>
      <c r="N4" s="4"/>
    </row>
    <row r="5" spans="1:15">
      <c r="C5" s="7"/>
      <c r="D5" s="7"/>
      <c r="E5" s="7"/>
      <c r="F5" s="7"/>
      <c r="G5" s="7"/>
      <c r="H5" s="7"/>
      <c r="J5" t="s">
        <v>9</v>
      </c>
      <c r="K5" s="4"/>
      <c r="L5" s="4">
        <v>85.59</v>
      </c>
      <c r="M5" s="4"/>
      <c r="N5" s="4">
        <v>8</v>
      </c>
    </row>
    <row r="6" spans="1:15">
      <c r="A6" t="s">
        <v>1</v>
      </c>
      <c r="C6" s="7">
        <v>460</v>
      </c>
      <c r="D6" s="7">
        <v>887.04</v>
      </c>
      <c r="E6" s="7">
        <v>0</v>
      </c>
      <c r="F6" s="7">
        <v>71.16</v>
      </c>
      <c r="G6" s="7">
        <v>0</v>
      </c>
      <c r="H6" s="7">
        <f>SUM(C6:G6)</f>
        <v>1418.2</v>
      </c>
      <c r="J6" t="s">
        <v>10</v>
      </c>
      <c r="K6" s="4"/>
      <c r="L6" s="4">
        <v>393.36</v>
      </c>
      <c r="M6" s="4"/>
      <c r="N6" s="4">
        <v>31.07</v>
      </c>
    </row>
    <row r="7" spans="1:15">
      <c r="C7" s="7"/>
      <c r="D7" s="7"/>
      <c r="E7" s="7"/>
      <c r="F7" s="7"/>
      <c r="G7" s="7"/>
      <c r="H7" s="7"/>
      <c r="J7" t="s">
        <v>10</v>
      </c>
      <c r="K7" s="4"/>
      <c r="L7" s="4">
        <v>383.09</v>
      </c>
      <c r="M7" s="4"/>
      <c r="N7" s="4">
        <v>32.090000000000003</v>
      </c>
    </row>
    <row r="8" spans="1:15">
      <c r="C8" s="7"/>
      <c r="D8" s="7"/>
      <c r="E8" s="7"/>
      <c r="F8" s="7"/>
      <c r="G8" s="7"/>
      <c r="H8" s="7"/>
      <c r="K8" s="4"/>
      <c r="L8" s="4"/>
      <c r="M8" s="4"/>
      <c r="N8" s="4"/>
    </row>
    <row r="9" spans="1:15">
      <c r="C9" s="7"/>
      <c r="D9" s="7"/>
      <c r="E9" s="7"/>
      <c r="F9" s="7"/>
      <c r="G9" s="7"/>
      <c r="H9" s="7"/>
      <c r="K9" s="4"/>
      <c r="L9" s="4"/>
      <c r="M9" s="4"/>
      <c r="N9" s="4"/>
    </row>
    <row r="10" spans="1:15">
      <c r="C10" s="7"/>
      <c r="D10" s="7"/>
      <c r="E10" s="7"/>
      <c r="F10" s="7"/>
      <c r="G10" s="7"/>
      <c r="H10" s="7"/>
      <c r="K10" s="4"/>
      <c r="L10" s="4"/>
      <c r="M10" s="4"/>
      <c r="N10" s="4"/>
    </row>
    <row r="11" spans="1:15">
      <c r="A11" t="s">
        <v>12</v>
      </c>
      <c r="C11" s="9">
        <f>C4-C6</f>
        <v>1113.57</v>
      </c>
      <c r="D11" s="9">
        <f t="shared" ref="D11:G11" si="0">D4-D6</f>
        <v>-111.96999999999991</v>
      </c>
      <c r="E11" s="9">
        <f t="shared" si="0"/>
        <v>857.14</v>
      </c>
      <c r="F11" s="9">
        <f t="shared" si="0"/>
        <v>-71.16</v>
      </c>
      <c r="G11" s="9">
        <f t="shared" si="0"/>
        <v>776.45</v>
      </c>
      <c r="H11" s="9"/>
      <c r="J11" t="s">
        <v>6</v>
      </c>
      <c r="K11" s="5">
        <f>SUM(K4:K10)</f>
        <v>460</v>
      </c>
      <c r="L11" s="5">
        <f t="shared" ref="L11:N11" si="1">SUM(L4:L10)</f>
        <v>887.04</v>
      </c>
      <c r="M11" s="5">
        <f t="shared" si="1"/>
        <v>0</v>
      </c>
      <c r="N11" s="5">
        <f t="shared" si="1"/>
        <v>71.16</v>
      </c>
    </row>
    <row r="12" spans="1:15">
      <c r="C12" s="9"/>
      <c r="D12" s="9"/>
      <c r="E12" s="9"/>
      <c r="F12" s="9"/>
      <c r="G12" s="9"/>
      <c r="H12" s="9"/>
      <c r="K12" s="5"/>
      <c r="L12" s="5"/>
      <c r="M12" s="5"/>
      <c r="N12" s="5"/>
    </row>
    <row r="13" spans="1:15">
      <c r="A13" t="s">
        <v>13</v>
      </c>
      <c r="C13" s="9">
        <f>SUM(C11:G11)</f>
        <v>2564.0299999999997</v>
      </c>
      <c r="D13" s="9"/>
      <c r="E13" s="9"/>
      <c r="F13" s="9"/>
      <c r="G13" s="9"/>
      <c r="H13" s="9"/>
      <c r="J13" t="s">
        <v>11</v>
      </c>
      <c r="K13" s="5">
        <f>SUM(K11:N11)</f>
        <v>1418.2</v>
      </c>
      <c r="L13" s="5"/>
      <c r="M13" s="5"/>
      <c r="N13" s="5"/>
    </row>
    <row r="14" spans="1:15">
      <c r="C14" s="9"/>
      <c r="D14" s="9"/>
      <c r="E14" s="9"/>
      <c r="F14" s="9"/>
      <c r="G14" s="9"/>
      <c r="H14" s="9"/>
      <c r="K14" s="5"/>
      <c r="L14" s="5"/>
      <c r="M14" s="5"/>
      <c r="N14" s="5"/>
    </row>
    <row r="15" spans="1:15">
      <c r="C15" s="9"/>
      <c r="D15" s="9"/>
      <c r="E15" s="9"/>
      <c r="F15" s="9"/>
      <c r="G15" s="9"/>
      <c r="H15" s="9"/>
      <c r="K15" s="5"/>
      <c r="L15" s="5"/>
      <c r="M15" s="5"/>
      <c r="N15" s="5"/>
    </row>
    <row r="16" spans="1:15" ht="21">
      <c r="C16" s="9"/>
      <c r="D16" s="9"/>
      <c r="E16" s="9"/>
      <c r="F16" s="9"/>
      <c r="G16" s="9"/>
      <c r="H16" s="9"/>
      <c r="J16" s="3" t="s">
        <v>15</v>
      </c>
      <c r="K16" s="3"/>
      <c r="L16" s="3"/>
      <c r="M16" s="3"/>
      <c r="N16" s="3"/>
      <c r="O16" s="3"/>
    </row>
    <row r="17" spans="1:14">
      <c r="C17" s="9"/>
      <c r="D17" s="9"/>
      <c r="E17" s="9"/>
      <c r="F17" s="9"/>
      <c r="G17" s="9"/>
      <c r="H17" s="9"/>
      <c r="K17" s="1" t="s">
        <v>17</v>
      </c>
      <c r="L17" s="1" t="s">
        <v>16</v>
      </c>
      <c r="M17" s="1"/>
      <c r="N17" s="1"/>
    </row>
    <row r="18" spans="1:14" ht="26.25">
      <c r="A18" s="2" t="s">
        <v>18</v>
      </c>
      <c r="B18" s="2"/>
      <c r="C18" s="2"/>
      <c r="D18" s="2"/>
      <c r="E18" s="2"/>
      <c r="F18" s="9"/>
      <c r="G18" s="9"/>
      <c r="H18" s="9"/>
      <c r="J18" t="s">
        <v>2</v>
      </c>
      <c r="K18" s="7">
        <v>400</v>
      </c>
      <c r="L18" s="7">
        <v>100</v>
      </c>
      <c r="M18" s="7"/>
      <c r="N18" s="7"/>
    </row>
    <row r="19" spans="1:14">
      <c r="K19" s="7"/>
      <c r="L19" s="7"/>
      <c r="M19" s="7"/>
      <c r="N19" s="7"/>
    </row>
    <row r="20" spans="1:14">
      <c r="A20" t="s">
        <v>25</v>
      </c>
      <c r="C20">
        <v>3982.23</v>
      </c>
      <c r="K20" s="7"/>
      <c r="L20" s="7"/>
      <c r="M20" s="7"/>
      <c r="N20" s="7"/>
    </row>
    <row r="21" spans="1:14">
      <c r="A21" t="s">
        <v>26</v>
      </c>
      <c r="C21">
        <v>3454.57</v>
      </c>
      <c r="I21" s="5"/>
      <c r="K21" s="7"/>
      <c r="L21" s="7"/>
      <c r="M21" s="7"/>
      <c r="N21" s="7"/>
    </row>
    <row r="22" spans="1:14">
      <c r="K22" s="7"/>
      <c r="L22" s="7"/>
      <c r="M22" s="7"/>
      <c r="N22" s="7"/>
    </row>
    <row r="23" spans="1:14">
      <c r="K23" s="7"/>
      <c r="L23" s="7"/>
      <c r="M23" s="7"/>
      <c r="N23" s="7"/>
    </row>
    <row r="24" spans="1:14">
      <c r="K24" s="7"/>
      <c r="L24" s="7"/>
      <c r="M24" s="7"/>
      <c r="N24" s="7"/>
    </row>
    <row r="25" spans="1:14">
      <c r="K25" s="9"/>
      <c r="L25" s="9"/>
      <c r="M25" s="9"/>
      <c r="N25" s="9"/>
    </row>
    <row r="26" spans="1:14">
      <c r="K26" s="9"/>
      <c r="L26" s="9"/>
      <c r="M26" s="9"/>
      <c r="N26" s="9"/>
    </row>
    <row r="27" spans="1:14">
      <c r="J27" t="s">
        <v>3</v>
      </c>
      <c r="K27" s="5">
        <v>887.04</v>
      </c>
      <c r="L27" s="9"/>
      <c r="M27" s="9"/>
      <c r="N27" s="9"/>
    </row>
    <row r="28" spans="1:14">
      <c r="J28" t="s">
        <v>4</v>
      </c>
      <c r="K28" s="5">
        <v>71.16</v>
      </c>
      <c r="L28" s="9"/>
      <c r="M28" s="9"/>
      <c r="N28" s="9"/>
    </row>
    <row r="29" spans="1:14">
      <c r="J29" t="s">
        <v>19</v>
      </c>
      <c r="K29" s="5">
        <v>460</v>
      </c>
      <c r="M29" s="5"/>
    </row>
    <row r="30" spans="1:14">
      <c r="J30" t="s">
        <v>20</v>
      </c>
      <c r="K30" s="5">
        <v>500</v>
      </c>
    </row>
    <row r="31" spans="1:14">
      <c r="J31" t="s">
        <v>24</v>
      </c>
      <c r="K31" s="5">
        <v>500</v>
      </c>
    </row>
    <row r="32" spans="1:14">
      <c r="J32" t="s">
        <v>21</v>
      </c>
      <c r="K32" s="5">
        <f>SUM(K27:K31)</f>
        <v>2418.1999999999998</v>
      </c>
    </row>
    <row r="33" spans="10:11">
      <c r="J33" t="s">
        <v>22</v>
      </c>
      <c r="K33" s="5"/>
    </row>
    <row r="34" spans="10:11">
      <c r="J34" t="s">
        <v>23</v>
      </c>
      <c r="K34" s="5">
        <f>K32/0.7</f>
        <v>3454.5714285714284</v>
      </c>
    </row>
    <row r="35" spans="10:11">
      <c r="J35" t="s">
        <v>27</v>
      </c>
      <c r="K35" s="5">
        <v>1418.2</v>
      </c>
    </row>
    <row r="36" spans="10:11">
      <c r="J36" t="s">
        <v>28</v>
      </c>
      <c r="K36" s="5">
        <f>K34-K35</f>
        <v>2036.3714285714284</v>
      </c>
    </row>
    <row r="37" spans="10:11">
      <c r="K37" s="5"/>
    </row>
    <row r="38" spans="10:11">
      <c r="K38" s="5"/>
    </row>
    <row r="39" spans="10:11">
      <c r="K39" s="5"/>
    </row>
    <row r="40" spans="10:11">
      <c r="K40" s="5"/>
    </row>
    <row r="41" spans="10:11">
      <c r="K41" s="5"/>
    </row>
    <row r="42" spans="10:11">
      <c r="K42" s="5"/>
    </row>
  </sheetData>
  <mergeCells count="4">
    <mergeCell ref="J1:O1"/>
    <mergeCell ref="J16:O16"/>
    <mergeCell ref="A1:H1"/>
    <mergeCell ref="A18:E1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Minor</dc:creator>
  <cp:lastModifiedBy>Craig Minor</cp:lastModifiedBy>
  <dcterms:created xsi:type="dcterms:W3CDTF">2009-01-19T13:59:09Z</dcterms:created>
  <dcterms:modified xsi:type="dcterms:W3CDTF">2009-01-19T15:56:36Z</dcterms:modified>
</cp:coreProperties>
</file>